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intra.bmti.it\dfs\BMTIDFS\Archivio\Dati\UUOO Dir\UO AG\7. Compliance aziendale\1. Trasp e antic\1. Trasparenza e anticorruzione\Tassi assenza personale\2026\File pubblicati\"/>
    </mc:Choice>
  </mc:AlternateContent>
  <xr:revisionPtr revIDLastSave="0" documentId="8_{5286A629-A58D-4AB4-91A4-5C30C6B8C647}" xr6:coauthVersionLast="47" xr6:coauthVersionMax="47" xr10:uidLastSave="{00000000-0000-0000-0000-000000000000}"/>
  <bookViews>
    <workbookView xWindow="-120" yWindow="-120" windowWidth="20730" windowHeight="9255" xr2:uid="{D1833E97-DFC5-4DFA-BB0E-AC2124E22C0C}"/>
  </bookViews>
  <sheets>
    <sheet name="Tassi_di_Assenza II trim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J13" i="1" s="1"/>
  <c r="I12" i="1"/>
  <c r="H12" i="1"/>
  <c r="J12" i="1" s="1"/>
  <c r="I11" i="1"/>
  <c r="H11" i="1"/>
  <c r="J11" i="1" s="1"/>
  <c r="G10" i="1"/>
  <c r="G14" i="1" s="1"/>
  <c r="F10" i="1"/>
  <c r="E10" i="1"/>
  <c r="E14" i="1" s="1"/>
  <c r="I9" i="1"/>
  <c r="H9" i="1"/>
  <c r="J9" i="1" l="1"/>
  <c r="F14" i="1"/>
  <c r="I10" i="1"/>
  <c r="H10" i="1"/>
  <c r="H14" i="1" l="1"/>
  <c r="J10" i="1"/>
  <c r="J14" i="1"/>
  <c r="I14" i="1"/>
</calcChain>
</file>

<file path=xl/sharedStrings.xml><?xml version="1.0" encoding="utf-8"?>
<sst xmlns="http://schemas.openxmlformats.org/spreadsheetml/2006/main" count="32" uniqueCount="28">
  <si>
    <t>Rilevazione dei Tassi di Assenza e Presenza del Personale</t>
  </si>
  <si>
    <t>Ai sensi dell'art. 16, c. 3 del D.Lgs. n. 33/2013 - Obblighi di pubblicazione Amministrazione Trasparente</t>
  </si>
  <si>
    <t>Ente / Amministrazione:</t>
  </si>
  <si>
    <t>Borsa Merci Telematica Italiana S.c.p.A.</t>
  </si>
  <si>
    <t>Anno di Riferimento:</t>
  </si>
  <si>
    <t>Trimestre:</t>
  </si>
  <si>
    <t>II Trimestre (Apr-Giu)</t>
  </si>
  <si>
    <t>Anno</t>
  </si>
  <si>
    <t>Trimestre</t>
  </si>
  <si>
    <t>Denominazione Aree</t>
  </si>
  <si>
    <t>Personale Assegnato (n.)</t>
  </si>
  <si>
    <t>Giorni Lavorabili Complessivi</t>
  </si>
  <si>
    <t>Giorni di Assenza Complessivi</t>
  </si>
  <si>
    <t>Giorni di Presenza Complessivi</t>
  </si>
  <si>
    <t>Tasso di Assenza (%)</t>
  </si>
  <si>
    <t>Tasso di Presenza (%)</t>
  </si>
  <si>
    <t>I Trimestre</t>
  </si>
  <si>
    <t>Area Amministrazione, Finanza e IT</t>
  </si>
  <si>
    <r>
      <t xml:space="preserve">Direzione Operativa </t>
    </r>
    <r>
      <rPr>
        <i/>
        <sz val="8"/>
        <rFont val="Segoe UI"/>
        <family val="2"/>
      </rPr>
      <t>(compreso personale distaccato)</t>
    </r>
  </si>
  <si>
    <t>Area Sistema Camerale e Promozione</t>
  </si>
  <si>
    <t>Area Studi, Prezzi e Statistiche</t>
  </si>
  <si>
    <t>Area Sviluppo Politiche Pubbliche</t>
  </si>
  <si>
    <t>TOTALE ENTE</t>
  </si>
  <si>
    <t>Note operative e conformità GDPR per la pubblicazione:</t>
  </si>
  <si>
    <t>1. Il file è pubblicato in formato aperto (.xlsx) nella sezione 'Amministrazione Trasparente' &gt; 'Personale' &gt; 'Tassi di assenza'.</t>
  </si>
  <si>
    <t>2. Cadenza di pubblicazione: Trimestrale (art. 16, c. 3, D.Lgs. n. 33/2013).</t>
  </si>
  <si>
    <t>3. I dati sono aggregati per struttura dirigenziale e aree organizative.</t>
  </si>
  <si>
    <t>4. TUTELA PRIVACY: Laddove presente un solo dipendente o meno di 3 unità, il dato è stato accorpato a livello superiore per evitare l'identificabilità delle assenze del singolo.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</si>
</sst>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1B365D"/>
      <name val="Segoe UI"/>
      <family val="2"/>
    </font>
    <font>
      <i/>
      <sz val="10"/>
      <color rgb="FF595959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10"/>
      <color rgb="FFFFFFFF"/>
      <name val="Segoe UI"/>
      <family val="2"/>
    </font>
    <font>
      <i/>
      <sz val="8"/>
      <name val="Segoe UI"/>
      <family val="2"/>
    </font>
    <font>
      <b/>
      <sz val="11"/>
      <color rgb="FF1B365D"/>
      <name val="Segoe UI"/>
      <family val="2"/>
    </font>
    <font>
      <i/>
      <sz val="9"/>
      <color rgb="FF59595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F9FAFC"/>
        <bgColor rgb="FFF9FAFC"/>
      </patternFill>
    </fill>
    <fill>
      <patternFill patternType="solid">
        <fgColor rgb="FFE8EEF5"/>
        <bgColor rgb="FFE8EEF5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1B365D"/>
      </top>
      <bottom style="double">
        <color rgb="FF1B365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0" fontId="4" fillId="0" borderId="1" xfId="0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/>
    <xf numFmtId="3" fontId="3" fillId="4" borderId="2" xfId="0" applyNumberFormat="1" applyFont="1" applyFill="1" applyBorder="1" applyAlignment="1">
      <alignment horizontal="right" vertical="center"/>
    </xf>
    <xf numFmtId="10" fontId="3" fillId="4" borderId="2" xfId="0" applyNumberFormat="1" applyFont="1" applyFill="1" applyBorder="1" applyAlignment="1">
      <alignment horizontal="right" vertical="center"/>
    </xf>
    <xf numFmtId="0" fontId="7" fillId="0" borderId="0" xfId="0" applyFont="1"/>
    <xf numFmtId="0" fontId="8" fillId="0" borderId="0" xfId="0" applyFont="1"/>
  </cellXfs>
  <cellStyles count="1">
    <cellStyle name="Normale" xfId="0" builtinId="0"/>
  </cellStyles>
  <dxfs count="1">
    <dxf>
      <font>
        <b/>
        <sz val="10"/>
        <color rgb="FF9C0006"/>
        <name val="Segoe UI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FC9D-A6EF-4A8E-A902-B815EC631FEF}">
  <dimension ref="A1:J20"/>
  <sheetViews>
    <sheetView tabSelected="1" workbookViewId="0">
      <pane ySplit="8" topLeftCell="A9" activePane="bottomLeft" state="frozen"/>
      <selection pane="bottomLeft" activeCell="F3" sqref="F3"/>
    </sheetView>
  </sheetViews>
  <sheetFormatPr defaultRowHeight="15" x14ac:dyDescent="0.25"/>
  <cols>
    <col min="1" max="1" width="10" customWidth="1"/>
    <col min="2" max="2" width="16" customWidth="1"/>
    <col min="3" max="3" width="16" hidden="1" customWidth="1"/>
    <col min="4" max="4" width="42" customWidth="1"/>
    <col min="5" max="5" width="18" customWidth="1"/>
    <col min="6" max="8" width="20" customWidth="1"/>
    <col min="9" max="10" width="18" customWidth="1"/>
  </cols>
  <sheetData>
    <row r="1" spans="1:10" ht="25.5" x14ac:dyDescent="0.5">
      <c r="A1" s="1" t="s">
        <v>0</v>
      </c>
    </row>
    <row r="2" spans="1:10" x14ac:dyDescent="0.25">
      <c r="A2" s="2" t="s">
        <v>1</v>
      </c>
    </row>
    <row r="4" spans="1:10" x14ac:dyDescent="0.25">
      <c r="A4" s="3" t="s">
        <v>2</v>
      </c>
      <c r="D4" s="4" t="s">
        <v>3</v>
      </c>
    </row>
    <row r="5" spans="1:10" x14ac:dyDescent="0.25">
      <c r="A5" s="3" t="s">
        <v>4</v>
      </c>
      <c r="D5" s="5">
        <v>2026</v>
      </c>
    </row>
    <row r="6" spans="1:10" x14ac:dyDescent="0.25">
      <c r="A6" s="3" t="s">
        <v>5</v>
      </c>
      <c r="D6" s="4" t="s">
        <v>6</v>
      </c>
    </row>
    <row r="8" spans="1:10" ht="28.15" customHeight="1" x14ac:dyDescent="0.25">
      <c r="A8" s="6" t="s">
        <v>7</v>
      </c>
      <c r="B8" s="6" t="s">
        <v>8</v>
      </c>
      <c r="C8" s="6"/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</row>
    <row r="9" spans="1:10" ht="19.899999999999999" customHeight="1" x14ac:dyDescent="0.25">
      <c r="A9" s="7">
        <v>2026</v>
      </c>
      <c r="B9" s="7" t="s">
        <v>16</v>
      </c>
      <c r="C9" s="7"/>
      <c r="D9" s="8" t="s">
        <v>17</v>
      </c>
      <c r="E9" s="9">
        <v>13</v>
      </c>
      <c r="F9" s="10">
        <v>767</v>
      </c>
      <c r="G9" s="10">
        <v>61</v>
      </c>
      <c r="H9" s="10">
        <f>+F9-G9</f>
        <v>706</v>
      </c>
      <c r="I9" s="11">
        <f>IF(F9&gt;0, G9/F9, 0)</f>
        <v>7.9530638852672753E-2</v>
      </c>
      <c r="J9" s="11">
        <f t="shared" ref="J9:J14" si="0">IF(F9&gt;0, H9/F9, 0)</f>
        <v>0.92046936114732725</v>
      </c>
    </row>
    <row r="10" spans="1:10" ht="19.899999999999999" customHeight="1" x14ac:dyDescent="0.25">
      <c r="A10" s="12">
        <v>2026</v>
      </c>
      <c r="B10" s="12" t="s">
        <v>16</v>
      </c>
      <c r="C10" s="12"/>
      <c r="D10" s="8" t="s">
        <v>18</v>
      </c>
      <c r="E10" s="9">
        <f>14+1</f>
        <v>15</v>
      </c>
      <c r="F10" s="13">
        <f>838+61</f>
        <v>899</v>
      </c>
      <c r="G10" s="13">
        <f>102+0</f>
        <v>102</v>
      </c>
      <c r="H10" s="10">
        <f t="shared" ref="H10:H13" si="1">+F10-G10</f>
        <v>797</v>
      </c>
      <c r="I10" s="11">
        <f t="shared" ref="I10:I14" si="2">IF(F10&gt;0, G10/F10, 0)</f>
        <v>0.11345939933259176</v>
      </c>
      <c r="J10" s="11">
        <f t="shared" si="0"/>
        <v>0.88654060066740825</v>
      </c>
    </row>
    <row r="11" spans="1:10" ht="19.899999999999999" customHeight="1" x14ac:dyDescent="0.25">
      <c r="A11" s="7">
        <v>2026</v>
      </c>
      <c r="B11" s="7" t="s">
        <v>16</v>
      </c>
      <c r="C11" s="7"/>
      <c r="D11" s="8" t="s">
        <v>19</v>
      </c>
      <c r="E11" s="9">
        <v>6</v>
      </c>
      <c r="F11" s="10">
        <v>366</v>
      </c>
      <c r="G11" s="10">
        <v>83</v>
      </c>
      <c r="H11" s="10">
        <f t="shared" si="1"/>
        <v>283</v>
      </c>
      <c r="I11" s="11">
        <f t="shared" si="2"/>
        <v>0.22677595628415301</v>
      </c>
      <c r="J11" s="11">
        <f t="shared" si="0"/>
        <v>0.77322404371584696</v>
      </c>
    </row>
    <row r="12" spans="1:10" ht="19.899999999999999" customHeight="1" x14ac:dyDescent="0.25">
      <c r="A12" s="12">
        <v>2026</v>
      </c>
      <c r="B12" s="12" t="s">
        <v>16</v>
      </c>
      <c r="C12" s="12"/>
      <c r="D12" s="8" t="s">
        <v>20</v>
      </c>
      <c r="E12" s="9">
        <v>18</v>
      </c>
      <c r="F12" s="13">
        <v>1098</v>
      </c>
      <c r="G12" s="13">
        <v>80</v>
      </c>
      <c r="H12" s="10">
        <f t="shared" si="1"/>
        <v>1018</v>
      </c>
      <c r="I12" s="11">
        <f t="shared" si="2"/>
        <v>7.2859744990892539E-2</v>
      </c>
      <c r="J12" s="11">
        <f t="shared" si="0"/>
        <v>0.92714025500910746</v>
      </c>
    </row>
    <row r="13" spans="1:10" ht="19.899999999999999" customHeight="1" x14ac:dyDescent="0.25">
      <c r="A13" s="7">
        <v>2026</v>
      </c>
      <c r="B13" s="7" t="s">
        <v>16</v>
      </c>
      <c r="C13" s="7"/>
      <c r="D13" s="8" t="s">
        <v>21</v>
      </c>
      <c r="E13" s="9">
        <v>16</v>
      </c>
      <c r="F13" s="10">
        <v>976</v>
      </c>
      <c r="G13" s="10">
        <v>47</v>
      </c>
      <c r="H13" s="10">
        <f t="shared" si="1"/>
        <v>929</v>
      </c>
      <c r="I13" s="11">
        <f t="shared" si="2"/>
        <v>4.8155737704918031E-2</v>
      </c>
      <c r="J13" s="11">
        <f t="shared" si="0"/>
        <v>0.95184426229508201</v>
      </c>
    </row>
    <row r="14" spans="1:10" ht="22.15" customHeight="1" thickBot="1" x14ac:dyDescent="0.3">
      <c r="A14" s="14" t="s">
        <v>22</v>
      </c>
      <c r="B14" s="15"/>
      <c r="C14" s="15"/>
      <c r="D14" s="15"/>
      <c r="E14" s="16">
        <f>SUM(E9:E13)</f>
        <v>68</v>
      </c>
      <c r="F14" s="16">
        <f>SUM(F9:F13)</f>
        <v>4106</v>
      </c>
      <c r="G14" s="16">
        <f>SUM(G9:G13)</f>
        <v>373</v>
      </c>
      <c r="H14" s="16">
        <f>SUM(H9:H13)</f>
        <v>3733</v>
      </c>
      <c r="I14" s="17">
        <f t="shared" si="2"/>
        <v>9.0842669264490986E-2</v>
      </c>
      <c r="J14" s="17">
        <f t="shared" si="0"/>
        <v>0.90915733073550897</v>
      </c>
    </row>
    <row r="16" spans="1:10" ht="16.5" x14ac:dyDescent="0.3">
      <c r="A16" s="18" t="s">
        <v>23</v>
      </c>
    </row>
    <row r="17" spans="1:1" x14ac:dyDescent="0.25">
      <c r="A17" s="19" t="s">
        <v>24</v>
      </c>
    </row>
    <row r="18" spans="1:1" x14ac:dyDescent="0.25">
      <c r="A18" s="19" t="s">
        <v>25</v>
      </c>
    </row>
    <row r="19" spans="1:1" x14ac:dyDescent="0.25">
      <c r="A19" s="19" t="s">
        <v>26</v>
      </c>
    </row>
    <row r="20" spans="1:1" x14ac:dyDescent="0.25">
      <c r="A20" s="19" t="s">
        <v>27</v>
      </c>
    </row>
  </sheetData>
  <mergeCells count="1">
    <mergeCell ref="A14:D14"/>
  </mergeCells>
  <conditionalFormatting sqref="I9:I10 I12:I13">
    <cfRule type="cellIs" dxfId="0" priority="1" stopIfTrue="1" operator="greaterThan">
      <formula>0.12</formula>
    </cfRule>
  </conditionalFormatting>
  <dataValidations count="1">
    <dataValidation type="list" allowBlank="1" sqref="B9:B30" xr:uid="{66F72372-0EE7-4CD9-8135-363A824547E4}">
      <formula1>"I Trimestre, II Trimestre, III Trimestre, IV Trimestre"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Tassi_di_Assenza II trim.</vt:lpstr>
    </vt:vector>
  </TitlesOfParts>
  <Company>CCIAA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Morena Latiano</dc:creator>
  <cp:lastModifiedBy>Morena Latiano</cp:lastModifiedBy>
  <dcterms:created xsi:type="dcterms:W3CDTF">2026-08-10T10:36:57Z</dcterms:created>
  <dcterms:modified xsi:type="dcterms:W3CDTF">2026-08-10T10:37:33Z</dcterms:modified>
</cp:coreProperties>
</file>